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Ritsuko-pc\e\DW500065\221014-13\00-総務部長（●事務所帳票）\"/>
    </mc:Choice>
  </mc:AlternateContent>
  <xr:revisionPtr revIDLastSave="0" documentId="13_ncr:1_{91157CAF-05B9-4518-8D5E-468422AAAD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修学旅行）" sheetId="12" r:id="rId1"/>
  </sheets>
  <calcPr calcId="191029"/>
</workbook>
</file>

<file path=xl/calcChain.xml><?xml version="1.0" encoding="utf-8"?>
<calcChain xmlns="http://schemas.openxmlformats.org/spreadsheetml/2006/main">
  <c r="AE48" i="12" l="1"/>
  <c r="AK48" i="12" s="1"/>
  <c r="AE45" i="12"/>
  <c r="AK45" i="12" s="1"/>
  <c r="BA19" i="12"/>
  <c r="AV19" i="12"/>
  <c r="Z19" i="12"/>
</calcChain>
</file>

<file path=xl/sharedStrings.xml><?xml version="1.0" encoding="utf-8"?>
<sst xmlns="http://schemas.openxmlformats.org/spreadsheetml/2006/main" count="192" uniqueCount="116">
  <si>
    <t>/</t>
  </si>
  <si>
    <t>F</t>
  </si>
  <si>
    <t>D</t>
  </si>
  <si>
    <t>B</t>
  </si>
  <si>
    <t>T</t>
  </si>
  <si>
    <t>(</t>
  </si>
  <si>
    <t>)</t>
  </si>
  <si>
    <t>ガ イ  ド 申 込 書</t>
  </si>
  <si>
    <t>受注No.：</t>
  </si>
  <si>
    <t>-</t>
  </si>
  <si>
    <t>修学旅行班別ガイド用</t>
  </si>
  <si>
    <t>必要事項をご記入のうえ、FAXまたはeメール添付にてお申し込みください。</t>
  </si>
  <si>
    <t>申込日：</t>
  </si>
  <si>
    <t>年</t>
  </si>
  <si>
    <t>月</t>
  </si>
  <si>
    <t>日</t>
  </si>
  <si>
    <t>京都SKY観光ガイド協会　FAX：075-211-9030、eメール：toiawase@skyguide.jp （TEL：075-221-1516)</t>
  </si>
  <si>
    <t>折返し受諾可否の連絡をさせて頂きます。お申込日を含め３日以内（土日祝除く）に連絡がない場合はお電話でお問い合わせ下さい。</t>
  </si>
  <si>
    <t>お申し込み者
（旅行会社）</t>
  </si>
  <si>
    <t>社名・支店名：</t>
  </si>
  <si>
    <t>担当者：</t>
  </si>
  <si>
    <t>住所：</t>
  </si>
  <si>
    <t>〒</t>
  </si>
  <si>
    <t>TEL：</t>
  </si>
  <si>
    <t>FAX：</t>
  </si>
  <si>
    <t>携帯TEL：</t>
  </si>
  <si>
    <t>eメール：</t>
  </si>
  <si>
    <t>ご旅行される
学校</t>
  </si>
  <si>
    <t>学校名：</t>
  </si>
  <si>
    <t>立</t>
  </si>
  <si>
    <t>学校</t>
  </si>
  <si>
    <t>代表者：</t>
  </si>
  <si>
    <t>児童/生徒数：</t>
  </si>
  <si>
    <t>人</t>
  </si>
  <si>
    <t>希望ガイド数：</t>
  </si>
  <si>
    <t>(1班：児童5人以内、生徒6人以内)</t>
  </si>
  <si>
    <t>ガイド日時</t>
  </si>
  <si>
    <t>）</t>
  </si>
  <si>
    <t>時</t>
  </si>
  <si>
    <t>分</t>
  </si>
  <si>
    <t>～</t>
  </si>
  <si>
    <t>時間</t>
  </si>
  <si>
    <t>ガイドご希望
コース・場所</t>
  </si>
  <si>
    <t>該当に○記入</t>
  </si>
  <si>
    <t>京都市内　</t>
  </si>
  <si>
    <t>奈良　　</t>
  </si>
  <si>
    <t>その他</t>
  </si>
  <si>
    <t>（</t>
  </si>
  <si>
    <t>ｶﾞｲﾄﾞ中移動手段
(該当に○記入)</t>
  </si>
  <si>
    <t>徒歩のみ　　</t>
  </si>
  <si>
    <t>公共交通</t>
  </si>
  <si>
    <t>バス</t>
  </si>
  <si>
    <t xml:space="preserve">地下鉄 </t>
  </si>
  <si>
    <t xml:space="preserve">ＪＲ </t>
  </si>
  <si>
    <t xml:space="preserve">私鉄） </t>
  </si>
  <si>
    <t>タクシー</t>
  </si>
  <si>
    <t>台)</t>
  </si>
  <si>
    <t>観光バスなど</t>
  </si>
  <si>
    <t>＜</t>
  </si>
  <si>
    <t>大型　</t>
  </si>
  <si>
    <t>中型</t>
  </si>
  <si>
    <t>マイクロバス</t>
  </si>
  <si>
    <t>＞（</t>
  </si>
  <si>
    <t>台</t>
  </si>
  <si>
    <t>待合せ場所</t>
  </si>
  <si>
    <t>離別場所</t>
  </si>
  <si>
    <t>ご昼食場所</t>
  </si>
  <si>
    <t>住所概略
TEL</t>
  </si>
  <si>
    <t>前日夜宿泊場所</t>
  </si>
  <si>
    <t>当日夜宿泊場所</t>
  </si>
  <si>
    <t>旅行社添乗員</t>
  </si>
  <si>
    <t>氏名：</t>
  </si>
  <si>
    <t>携帯：</t>
  </si>
  <si>
    <t>eﾒｰﾙ：</t>
  </si>
  <si>
    <r>
      <rPr>
        <sz val="11"/>
        <rFont val="ＭＳ Ｐゴシック"/>
        <family val="3"/>
        <charset val="128"/>
      </rPr>
      <t xml:space="preserve">精算方法
</t>
    </r>
    <r>
      <rPr>
        <sz val="9"/>
        <rFont val="ＭＳ Ｐゴシック"/>
        <family val="3"/>
        <charset val="128"/>
      </rPr>
      <t>(該当に○記入)</t>
    </r>
  </si>
  <si>
    <t>ガイド料：</t>
  </si>
  <si>
    <t>観光クーポン　 （発行元：</t>
  </si>
  <si>
    <t xml:space="preserve">） </t>
  </si>
  <si>
    <t>後日請求</t>
  </si>
  <si>
    <t>当日現金払い</t>
  </si>
  <si>
    <t>交通費など経費：</t>
  </si>
  <si>
    <t>業務用クーポン（発行元：</t>
  </si>
  <si>
    <t>　</t>
  </si>
  <si>
    <t>ガイド昼食代：</t>
  </si>
  <si>
    <t>1,200円支払い</t>
  </si>
  <si>
    <t xml:space="preserve">昼食支給 </t>
  </si>
  <si>
    <t>該当せず</t>
  </si>
  <si>
    <t>お支払いの場合</t>
  </si>
  <si>
    <t xml:space="preserve"> ガ イ  ド 受 諾 書</t>
  </si>
  <si>
    <t>この度は、当協会にご用命をいただき、まことにありがとうございます。
下記のとおり、受諾申し上げます。</t>
  </si>
  <si>
    <t>・</t>
  </si>
  <si>
    <t>当日までの流れをホームページに掲載していますのでご覧下さい。担当ｶﾞｲﾄﾞは決定後、連絡させていただきます。</t>
  </si>
  <si>
    <t>今後、当件についてのお問い合わせ、ご連絡の際には、右上の受注No.をご記入またはお伝えください。</t>
  </si>
  <si>
    <t>変更、お取り消しの場合は、FAXまたはeメールでのご連絡をお願いいたします。</t>
  </si>
  <si>
    <t>キャンセル料についてはホームページをご覧ください。</t>
  </si>
  <si>
    <t>本ガイド中の事故については、当協会では責任を負いかねますのでご了承ください。</t>
  </si>
  <si>
    <t>不慮の事故に備えて、旅行保険などを事前にご手配いただきますようお願いいたします。</t>
  </si>
  <si>
    <t>協 会 記 入 欄</t>
  </si>
  <si>
    <t>受諾日・担当</t>
  </si>
  <si>
    <t>担当：</t>
  </si>
  <si>
    <r>
      <rPr>
        <sz val="10.5"/>
        <rFont val="ＭＳ Ｐゴシック"/>
        <family val="3"/>
        <charset val="128"/>
      </rPr>
      <t xml:space="preserve">料金
</t>
    </r>
    <r>
      <rPr>
        <sz val="9"/>
        <rFont val="ＭＳ Ｐゴシック"/>
        <family val="3"/>
        <charset val="128"/>
      </rPr>
      <t>（税込）</t>
    </r>
  </si>
  <si>
    <t>ガイド料金</t>
  </si>
  <si>
    <t>円</t>
  </si>
  <si>
    <t>×ガイド</t>
  </si>
  <si>
    <t>＝</t>
  </si>
  <si>
    <t>経費</t>
  </si>
  <si>
    <t>①遠隔地割増</t>
  </si>
  <si>
    <t>片道</t>
  </si>
  <si>
    <t>往復</t>
  </si>
  <si>
    <t>②遠隔地交通費</t>
  </si>
  <si>
    <t>①、②合計</t>
  </si>
  <si>
    <t>昼食代</t>
  </si>
  <si>
    <t>×ｶﾞｲﾄﾞ
数=</t>
  </si>
  <si>
    <t>昼食支給</t>
  </si>
  <si>
    <t>これ以外に、ガイド中にガイドの交通費、拝観料などが発生した場合は、お客様にご負担いただきます。</t>
  </si>
  <si>
    <t>変更履歴、備考など：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</si>
</sst>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000"/>
    <numFmt numFmtId="178" formatCode="#"/>
    <numFmt numFmtId="179" formatCode="#,##0&quot;円×&quot;"/>
    <numFmt numFmtId="180" formatCode="0000"/>
    <numFmt numFmtId="181" formatCode="aaa"/>
    <numFmt numFmtId="182" formatCode="00"/>
  </numFmts>
  <fonts count="16" x14ac:knownFonts="1">
    <font>
      <sz val="11"/>
      <name val="ＭＳ Ｐゴシック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gray0625">
        <fgColor theme="0"/>
        <bgColor rgb="FFFFFF99"/>
      </patternFill>
    </fill>
  </fills>
  <borders count="8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4" fillId="0" borderId="0"/>
  </cellStyleXfs>
  <cellXfs count="3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0" xfId="0" applyFont="1"/>
    <xf numFmtId="0" fontId="9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6" fillId="0" borderId="5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 applyProtection="1">
      <alignment shrinkToFit="1"/>
      <protection locked="0"/>
    </xf>
    <xf numFmtId="0" fontId="2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9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Alignment="1" applyProtection="1">
      <alignment horizontal="right" vertical="top" shrinkToFi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2" xfId="0" applyBorder="1" applyAlignment="1" applyProtection="1">
      <alignment vertical="center" shrinkToFit="1"/>
      <protection locked="0"/>
    </xf>
    <xf numFmtId="0" fontId="2" fillId="0" borderId="79" xfId="0" applyFont="1" applyBorder="1"/>
    <xf numFmtId="0" fontId="2" fillId="0" borderId="0" xfId="0" applyFont="1" applyAlignment="1">
      <alignment horizontal="left" shrinkToFit="1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22" xfId="0" applyFont="1" applyBorder="1" applyAlignment="1" applyProtection="1">
      <alignment horizontal="left" shrinkToFit="1"/>
      <protection locked="0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3" fillId="0" borderId="0" xfId="0" applyFont="1" applyAlignment="1" applyProtection="1">
      <alignment horizontal="left" shrinkToFit="1"/>
      <protection locked="0"/>
    </xf>
    <xf numFmtId="0" fontId="3" fillId="0" borderId="22" xfId="0" applyFont="1" applyBorder="1" applyAlignment="1" applyProtection="1">
      <alignment horizontal="left" shrinkToFit="1"/>
      <protection locked="0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 applyProtection="1">
      <alignment horizontal="right"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 shrinkToFit="1"/>
      <protection locked="0"/>
    </xf>
    <xf numFmtId="0" fontId="0" fillId="0" borderId="66" xfId="0" applyBorder="1" applyAlignment="1">
      <alignment horizontal="center" vertical="center"/>
    </xf>
    <xf numFmtId="0" fontId="7" fillId="2" borderId="69" xfId="0" applyFont="1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177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31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6" xfId="0" applyFont="1" applyFill="1" applyBorder="1" applyAlignment="1" applyProtection="1">
      <alignment horizontal="left" vertical="center" shrinkToFit="1"/>
      <protection locked="0"/>
    </xf>
    <xf numFmtId="0" fontId="7" fillId="2" borderId="33" xfId="0" applyFont="1" applyFill="1" applyBorder="1" applyAlignment="1" applyProtection="1">
      <alignment horizontal="left" vertical="center" shrinkToFit="1"/>
      <protection locked="0"/>
    </xf>
    <xf numFmtId="0" fontId="7" fillId="2" borderId="70" xfId="0" applyFont="1" applyFill="1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1" fontId="0" fillId="2" borderId="31" xfId="0" applyNumberFormat="1" applyFill="1" applyBorder="1" applyAlignment="1" applyProtection="1">
      <alignment horizontal="center" vertical="center" shrinkToFit="1"/>
      <protection locked="0"/>
    </xf>
    <xf numFmtId="11" fontId="0" fillId="2" borderId="57" xfId="0" applyNumberForma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57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2" borderId="5" xfId="0" applyNumberFormat="1" applyFill="1" applyBorder="1" applyAlignment="1" applyProtection="1">
      <alignment horizontal="left" vertical="center" shrinkToFit="1"/>
      <protection locked="0"/>
    </xf>
    <xf numFmtId="11" fontId="0" fillId="2" borderId="71" xfId="0" applyNumberForma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right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72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shrinkToFit="1"/>
      <protection locked="0"/>
    </xf>
    <xf numFmtId="0" fontId="0" fillId="2" borderId="45" xfId="0" applyFill="1" applyBorder="1" applyAlignment="1" applyProtection="1">
      <alignment horizontal="left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2" borderId="57" xfId="0" applyFill="1" applyBorder="1" applyAlignment="1" applyProtection="1">
      <alignment horizontal="left" vertical="center" shrinkToFit="1"/>
      <protection locked="0"/>
    </xf>
    <xf numFmtId="0" fontId="0" fillId="2" borderId="36" xfId="0" applyFill="1" applyBorder="1" applyAlignment="1" applyProtection="1">
      <alignment horizontal="right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>
      <alignment horizontal="center" vertical="center"/>
    </xf>
    <xf numFmtId="18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shrinkToFit="1"/>
    </xf>
    <xf numFmtId="182" fontId="0" fillId="0" borderId="9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left" vertical="center" shrinkToFit="1"/>
    </xf>
    <xf numFmtId="0" fontId="0" fillId="3" borderId="38" xfId="0" applyFill="1" applyBorder="1" applyAlignment="1" applyProtection="1">
      <alignment horizontal="left" vertical="center" shrinkToFit="1"/>
      <protection locked="0"/>
    </xf>
    <xf numFmtId="0" fontId="0" fillId="3" borderId="20" xfId="0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left" vertical="center" shrinkToFit="1"/>
      <protection locked="0"/>
    </xf>
    <xf numFmtId="0" fontId="0" fillId="3" borderId="76" xfId="0" applyFill="1" applyBorder="1" applyAlignment="1" applyProtection="1">
      <alignment horizontal="left" vertical="center" shrinkToFit="1"/>
      <protection locked="0"/>
    </xf>
    <xf numFmtId="0" fontId="0" fillId="3" borderId="21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71" xfId="0" applyFill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62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left" vertical="center"/>
    </xf>
    <xf numFmtId="0" fontId="2" fillId="3" borderId="38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3" borderId="18" xfId="0" applyFill="1" applyBorder="1" applyAlignment="1" applyProtection="1">
      <alignment horizontal="left" vertical="center" shrinkToFit="1"/>
      <protection locked="0"/>
    </xf>
    <xf numFmtId="0" fontId="0" fillId="3" borderId="9" xfId="0" applyFill="1" applyBorder="1" applyAlignment="1" applyProtection="1">
      <alignment horizontal="left" vertical="center" shrinkToFit="1"/>
      <protection locked="0"/>
    </xf>
    <xf numFmtId="0" fontId="0" fillId="0" borderId="65" xfId="0" applyBorder="1" applyAlignment="1">
      <alignment horizontal="center" vertical="center"/>
    </xf>
    <xf numFmtId="0" fontId="0" fillId="3" borderId="74" xfId="0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7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>
      <alignment horizontal="right" vertical="center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46" xfId="0" applyFont="1" applyFill="1" applyBorder="1" applyAlignment="1" applyProtection="1">
      <alignment horizontal="center" vertical="center" shrinkToFit="1"/>
      <protection locked="0"/>
    </xf>
    <xf numFmtId="0" fontId="2" fillId="3" borderId="36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45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5" fillId="0" borderId="4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2" borderId="51" xfId="0" applyFont="1" applyFill="1" applyBorder="1" applyAlignment="1" applyProtection="1">
      <alignment horizontal="center" vertical="center" shrinkToFit="1"/>
      <protection locked="0"/>
    </xf>
    <xf numFmtId="0" fontId="1" fillId="2" borderId="52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left" vertical="center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9" xfId="0" applyFont="1" applyBorder="1" applyAlignment="1">
      <alignment horizontal="left"/>
    </xf>
    <xf numFmtId="0" fontId="0" fillId="0" borderId="15" xfId="0" applyBorder="1"/>
    <xf numFmtId="0" fontId="0" fillId="0" borderId="5" xfId="0" applyBorder="1"/>
    <xf numFmtId="0" fontId="0" fillId="0" borderId="80" xfId="0" applyBorder="1"/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81" xfId="0" applyFont="1" applyBorder="1" applyAlignment="1" applyProtection="1">
      <alignment horizontal="left" vertical="center" shrinkToFit="1"/>
      <protection locked="0"/>
    </xf>
    <xf numFmtId="176" fontId="7" fillId="0" borderId="59" xfId="0" applyNumberFormat="1" applyFont="1" applyBorder="1" applyAlignment="1" applyProtection="1">
      <alignment horizontal="right" vertical="center" shrinkToFit="1"/>
      <protection locked="0"/>
    </xf>
    <xf numFmtId="178" fontId="2" fillId="0" borderId="59" xfId="0" applyNumberFormat="1" applyFont="1" applyBorder="1" applyAlignment="1">
      <alignment horizontal="left" vertical="center" shrinkToFit="1"/>
    </xf>
    <xf numFmtId="178" fontId="2" fillId="0" borderId="60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76" fontId="7" fillId="0" borderId="18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6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7" fillId="0" borderId="59" xfId="0" applyNumberFormat="1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76" fontId="7" fillId="0" borderId="19" xfId="0" applyNumberFormat="1" applyFont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79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shrinkToFit="1"/>
      <protection locked="0"/>
    </xf>
    <xf numFmtId="0" fontId="2" fillId="0" borderId="26" xfId="0" applyFont="1" applyBorder="1" applyAlignment="1" applyProtection="1">
      <alignment horizontal="left" shrinkToFit="1"/>
      <protection locked="0"/>
    </xf>
    <xf numFmtId="0" fontId="2" fillId="0" borderId="83" xfId="0" applyFont="1" applyBorder="1" applyAlignment="1" applyProtection="1">
      <alignment horizontal="left" shrinkToFit="1"/>
      <protection locked="0"/>
    </xf>
    <xf numFmtId="14" fontId="0" fillId="0" borderId="0" xfId="0" applyNumberFormat="1" applyAlignment="1">
      <alignment horizontal="right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177" fontId="12" fillId="0" borderId="7" xfId="0" applyNumberFormat="1" applyFont="1" applyBorder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 locked="0"/>
    </xf>
    <xf numFmtId="177" fontId="12" fillId="0" borderId="5" xfId="0" applyNumberFormat="1" applyFont="1" applyBorder="1" applyAlignment="1" applyProtection="1">
      <alignment horizontal="center" vertical="center"/>
      <protection locked="0"/>
    </xf>
    <xf numFmtId="177" fontId="1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 applyProtection="1">
      <alignment horizontal="right" vertical="center" shrinkToFit="1"/>
      <protection locked="0"/>
    </xf>
    <xf numFmtId="0" fontId="12" fillId="0" borderId="5" xfId="0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W60"/>
  <sheetViews>
    <sheetView showGridLines="0" tabSelected="1" workbookViewId="0">
      <selection sqref="A1:BH1"/>
    </sheetView>
  </sheetViews>
  <sheetFormatPr defaultColWidth="0" defaultRowHeight="13.2" zeroHeight="1" x14ac:dyDescent="0.2"/>
  <cols>
    <col min="1" max="41" width="1.6640625" customWidth="1"/>
    <col min="42" max="42" width="1.77734375" customWidth="1"/>
    <col min="43" max="45" width="1.6640625" customWidth="1"/>
    <col min="46" max="46" width="1.44140625" customWidth="1"/>
    <col min="47" max="60" width="1.6640625" customWidth="1"/>
  </cols>
  <sheetData>
    <row r="1" spans="1:60" s="1" customFormat="1" ht="13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s="1" customFormat="1" x14ac:dyDescent="0.2">
      <c r="A2" s="5"/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20"/>
      <c r="AN2" s="20"/>
      <c r="AO2" s="24" t="s">
        <v>0</v>
      </c>
      <c r="AP2" s="24"/>
      <c r="AQ2" s="24" t="s">
        <v>1</v>
      </c>
      <c r="AR2" s="24" t="s">
        <v>2</v>
      </c>
      <c r="AS2" s="24" t="s">
        <v>3</v>
      </c>
      <c r="AT2" s="24" t="s">
        <v>4</v>
      </c>
      <c r="AU2" s="25" t="s">
        <v>5</v>
      </c>
      <c r="AV2" s="24"/>
      <c r="AW2" s="32" t="s">
        <v>6</v>
      </c>
      <c r="AX2" s="24"/>
      <c r="AY2" s="24" t="s">
        <v>0</v>
      </c>
      <c r="AZ2" s="24"/>
      <c r="BA2" s="24" t="s">
        <v>1</v>
      </c>
      <c r="BB2" s="24" t="s">
        <v>2</v>
      </c>
      <c r="BC2" s="24" t="s">
        <v>3</v>
      </c>
      <c r="BD2" s="24" t="s">
        <v>4</v>
      </c>
      <c r="BE2" s="25" t="s">
        <v>5</v>
      </c>
      <c r="BF2" s="24"/>
      <c r="BG2" s="33" t="s">
        <v>6</v>
      </c>
    </row>
    <row r="3" spans="1:60" s="2" customFormat="1" x14ac:dyDescent="0.15">
      <c r="A3" s="5"/>
      <c r="B3" s="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20"/>
      <c r="AN3" s="20"/>
      <c r="AO3" s="24" t="s">
        <v>0</v>
      </c>
      <c r="AP3" s="24"/>
      <c r="AQ3" s="24" t="s">
        <v>1</v>
      </c>
      <c r="AR3" s="24" t="s">
        <v>2</v>
      </c>
      <c r="AS3" s="24" t="s">
        <v>3</v>
      </c>
      <c r="AT3" s="24" t="s">
        <v>4</v>
      </c>
      <c r="AU3" s="25" t="s">
        <v>5</v>
      </c>
      <c r="AV3" s="24"/>
      <c r="AW3" s="32" t="s">
        <v>6</v>
      </c>
      <c r="AX3" s="24"/>
      <c r="AY3" s="24" t="s">
        <v>0</v>
      </c>
      <c r="AZ3" s="24"/>
      <c r="BA3" s="24" t="s">
        <v>1</v>
      </c>
      <c r="BB3" s="24" t="s">
        <v>2</v>
      </c>
      <c r="BC3" s="24" t="s">
        <v>3</v>
      </c>
      <c r="BD3" s="24" t="s">
        <v>4</v>
      </c>
      <c r="BE3" s="25" t="s">
        <v>5</v>
      </c>
      <c r="BF3" s="24"/>
      <c r="BG3" s="33" t="s">
        <v>6</v>
      </c>
    </row>
    <row r="4" spans="1:60" ht="18.75" customHeight="1" x14ac:dyDescent="0.25">
      <c r="A4" s="5"/>
      <c r="B4" s="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3" t="s">
        <v>7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46"/>
      <c r="AN4" s="47"/>
      <c r="AO4" s="316" t="s">
        <v>8</v>
      </c>
      <c r="AP4" s="271"/>
      <c r="AQ4" s="271"/>
      <c r="AR4" s="271"/>
      <c r="AS4" s="271"/>
      <c r="AT4" s="271"/>
      <c r="AU4" s="307"/>
      <c r="AV4" s="307"/>
      <c r="AW4" s="307"/>
      <c r="AX4" s="307"/>
      <c r="AY4" s="305" t="s">
        <v>9</v>
      </c>
      <c r="AZ4" s="305"/>
      <c r="BA4" s="292"/>
      <c r="BB4" s="292"/>
      <c r="BC4" s="292"/>
      <c r="BD4" s="292"/>
      <c r="BE4" s="292"/>
      <c r="BF4" s="292"/>
      <c r="BG4" s="293"/>
      <c r="BH4" s="269"/>
    </row>
    <row r="5" spans="1:60" ht="14.25" customHeight="1" x14ac:dyDescent="0.25">
      <c r="A5" s="6"/>
      <c r="B5" s="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50" t="s">
        <v>10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2"/>
      <c r="AM5" s="53"/>
      <c r="AN5" s="54"/>
      <c r="AO5" s="317"/>
      <c r="AP5" s="92"/>
      <c r="AQ5" s="92"/>
      <c r="AR5" s="92"/>
      <c r="AS5" s="92"/>
      <c r="AT5" s="92"/>
      <c r="AU5" s="308"/>
      <c r="AV5" s="308"/>
      <c r="AW5" s="308"/>
      <c r="AX5" s="308"/>
      <c r="AY5" s="306"/>
      <c r="AZ5" s="306"/>
      <c r="BA5" s="294"/>
      <c r="BB5" s="294"/>
      <c r="BC5" s="294"/>
      <c r="BD5" s="294"/>
      <c r="BE5" s="294"/>
      <c r="BF5" s="294"/>
      <c r="BG5" s="295"/>
      <c r="BH5" s="269"/>
    </row>
    <row r="6" spans="1:60" ht="19.5" customHeight="1" x14ac:dyDescent="0.2">
      <c r="C6" s="55" t="s">
        <v>11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 t="s">
        <v>12</v>
      </c>
      <c r="AP6" s="57"/>
      <c r="AQ6" s="57"/>
      <c r="AR6" s="57"/>
      <c r="AS6" s="57"/>
      <c r="AT6" s="58"/>
      <c r="AU6" s="58"/>
      <c r="AV6" s="58"/>
      <c r="AW6" s="58"/>
      <c r="AX6" s="57" t="s">
        <v>13</v>
      </c>
      <c r="AY6" s="57"/>
      <c r="AZ6" s="58"/>
      <c r="BA6" s="58"/>
      <c r="BB6" s="57" t="s">
        <v>14</v>
      </c>
      <c r="BC6" s="57"/>
      <c r="BD6" s="59"/>
      <c r="BE6" s="59"/>
      <c r="BF6" s="57" t="s">
        <v>15</v>
      </c>
      <c r="BG6" s="60"/>
      <c r="BH6" s="34"/>
    </row>
    <row r="7" spans="1:60" ht="3.45" customHeight="1" x14ac:dyDescent="0.2"/>
    <row r="8" spans="1:60" ht="18" customHeight="1" x14ac:dyDescent="0.2">
      <c r="C8" s="7" t="s">
        <v>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x14ac:dyDescent="0.2">
      <c r="C9" s="61" t="s">
        <v>17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1.5" customHeight="1" x14ac:dyDescent="0.2"/>
    <row r="11" spans="1:60" s="3" customFormat="1" ht="20.100000000000001" customHeight="1" x14ac:dyDescent="0.2">
      <c r="C11" s="296" t="s">
        <v>18</v>
      </c>
      <c r="D11" s="297"/>
      <c r="E11" s="297"/>
      <c r="F11" s="297"/>
      <c r="G11" s="297"/>
      <c r="H11" s="297"/>
      <c r="I11" s="297"/>
      <c r="J11" s="298"/>
      <c r="K11" s="62" t="s">
        <v>19</v>
      </c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 t="s">
        <v>20</v>
      </c>
      <c r="AQ11" s="63"/>
      <c r="AR11" s="63"/>
      <c r="AS11" s="63"/>
      <c r="AT11" s="63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6"/>
    </row>
    <row r="12" spans="1:60" s="3" customFormat="1" ht="20.100000000000001" customHeight="1" x14ac:dyDescent="0.2">
      <c r="C12" s="299"/>
      <c r="D12" s="300"/>
      <c r="E12" s="300"/>
      <c r="F12" s="300"/>
      <c r="G12" s="300"/>
      <c r="H12" s="300"/>
      <c r="I12" s="300"/>
      <c r="J12" s="301"/>
      <c r="K12" s="67" t="s">
        <v>21</v>
      </c>
      <c r="L12" s="68"/>
      <c r="M12" s="68"/>
      <c r="N12" s="68"/>
      <c r="O12" s="69" t="s">
        <v>22</v>
      </c>
      <c r="P12" s="69"/>
      <c r="Q12" s="70"/>
      <c r="R12" s="70"/>
      <c r="S12" s="70"/>
      <c r="T12" s="14" t="s">
        <v>9</v>
      </c>
      <c r="U12" s="71"/>
      <c r="V12" s="71"/>
      <c r="W12" s="71"/>
      <c r="X12" s="72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5"/>
    </row>
    <row r="13" spans="1:60" s="3" customFormat="1" ht="20.100000000000001" customHeight="1" x14ac:dyDescent="0.2">
      <c r="C13" s="299"/>
      <c r="D13" s="300"/>
      <c r="E13" s="300"/>
      <c r="F13" s="300"/>
      <c r="G13" s="300"/>
      <c r="H13" s="300"/>
      <c r="I13" s="300"/>
      <c r="J13" s="301"/>
      <c r="K13" s="76" t="s">
        <v>23</v>
      </c>
      <c r="L13" s="77"/>
      <c r="M13" s="77"/>
      <c r="N13" s="7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80" t="s">
        <v>24</v>
      </c>
      <c r="AB13" s="81"/>
      <c r="AC13" s="81"/>
      <c r="AD13" s="82"/>
      <c r="AE13" s="83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5"/>
      <c r="AQ13" s="86" t="s">
        <v>25</v>
      </c>
      <c r="AR13" s="87"/>
      <c r="AS13" s="87"/>
      <c r="AT13" s="87"/>
      <c r="AU13" s="87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9"/>
    </row>
    <row r="14" spans="1:60" s="3" customFormat="1" ht="25.2" customHeight="1" x14ac:dyDescent="0.2">
      <c r="C14" s="302"/>
      <c r="D14" s="303"/>
      <c r="E14" s="303"/>
      <c r="F14" s="303"/>
      <c r="G14" s="303"/>
      <c r="H14" s="303"/>
      <c r="I14" s="303"/>
      <c r="J14" s="304"/>
      <c r="K14" s="90" t="s">
        <v>26</v>
      </c>
      <c r="L14" s="91"/>
      <c r="M14" s="91"/>
      <c r="N14" s="91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4"/>
    </row>
    <row r="15" spans="1:60" s="3" customFormat="1" ht="20.100000000000001" customHeight="1" x14ac:dyDescent="0.2">
      <c r="C15" s="270" t="s">
        <v>27</v>
      </c>
      <c r="D15" s="318"/>
      <c r="E15" s="318"/>
      <c r="F15" s="318"/>
      <c r="G15" s="318"/>
      <c r="H15" s="318"/>
      <c r="I15" s="318"/>
      <c r="J15" s="319"/>
      <c r="K15" s="95" t="s">
        <v>28</v>
      </c>
      <c r="L15" s="96"/>
      <c r="M15" s="96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8" t="s">
        <v>29</v>
      </c>
      <c r="Y15" s="98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8" t="s">
        <v>30</v>
      </c>
      <c r="AN15" s="98"/>
      <c r="AO15" s="100"/>
      <c r="AP15" s="101" t="s">
        <v>31</v>
      </c>
      <c r="AQ15" s="102"/>
      <c r="AR15" s="102"/>
      <c r="AS15" s="102"/>
      <c r="AT15" s="102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</row>
    <row r="16" spans="1:60" s="3" customFormat="1" ht="20.100000000000001" customHeight="1" x14ac:dyDescent="0.2">
      <c r="C16" s="299"/>
      <c r="D16" s="300"/>
      <c r="E16" s="300"/>
      <c r="F16" s="300"/>
      <c r="G16" s="300"/>
      <c r="H16" s="300"/>
      <c r="I16" s="300"/>
      <c r="J16" s="301"/>
      <c r="K16" s="67" t="s">
        <v>21</v>
      </c>
      <c r="L16" s="68"/>
      <c r="M16" s="68"/>
      <c r="N16" s="68"/>
      <c r="O16" s="69" t="s">
        <v>22</v>
      </c>
      <c r="P16" s="69"/>
      <c r="Q16" s="70"/>
      <c r="R16" s="70"/>
      <c r="S16" s="70"/>
      <c r="T16" s="14" t="s">
        <v>9</v>
      </c>
      <c r="U16" s="71"/>
      <c r="V16" s="71"/>
      <c r="W16" s="71"/>
      <c r="X16" s="72"/>
      <c r="Y16" s="73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</row>
    <row r="17" spans="3:59" s="3" customFormat="1" ht="20.100000000000001" customHeight="1" x14ac:dyDescent="0.2">
      <c r="C17" s="299"/>
      <c r="D17" s="300"/>
      <c r="E17" s="300"/>
      <c r="F17" s="300"/>
      <c r="G17" s="300"/>
      <c r="H17" s="300"/>
      <c r="I17" s="300"/>
      <c r="J17" s="301"/>
      <c r="K17" s="67" t="s">
        <v>23</v>
      </c>
      <c r="L17" s="68"/>
      <c r="M17" s="68"/>
      <c r="N17" s="68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107" t="s">
        <v>24</v>
      </c>
      <c r="AI17" s="68"/>
      <c r="AJ17" s="68"/>
      <c r="AK17" s="68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8"/>
    </row>
    <row r="18" spans="3:59" s="3" customFormat="1" ht="20.100000000000001" customHeight="1" x14ac:dyDescent="0.2">
      <c r="C18" s="302"/>
      <c r="D18" s="303"/>
      <c r="E18" s="303"/>
      <c r="F18" s="303"/>
      <c r="G18" s="303"/>
      <c r="H18" s="303"/>
      <c r="I18" s="303"/>
      <c r="J18" s="304"/>
      <c r="K18" s="90" t="s">
        <v>32</v>
      </c>
      <c r="L18" s="91"/>
      <c r="M18" s="91"/>
      <c r="N18" s="91"/>
      <c r="O18" s="91"/>
      <c r="P18" s="91"/>
      <c r="Q18" s="91"/>
      <c r="R18" s="91"/>
      <c r="S18" s="109"/>
      <c r="T18" s="109"/>
      <c r="U18" s="109"/>
      <c r="V18" s="91" t="s">
        <v>33</v>
      </c>
      <c r="W18" s="110"/>
      <c r="X18" s="111" t="s">
        <v>34</v>
      </c>
      <c r="Y18" s="91"/>
      <c r="Z18" s="91"/>
      <c r="AA18" s="91"/>
      <c r="AB18" s="91"/>
      <c r="AC18" s="91"/>
      <c r="AD18" s="91"/>
      <c r="AE18" s="91"/>
      <c r="AF18" s="112"/>
      <c r="AG18" s="112"/>
      <c r="AH18" s="113" t="s">
        <v>33</v>
      </c>
      <c r="AI18" s="113"/>
      <c r="AJ18" s="114" t="s">
        <v>35</v>
      </c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5"/>
    </row>
    <row r="19" spans="3:59" s="3" customFormat="1" ht="20.100000000000001" customHeight="1" x14ac:dyDescent="0.2">
      <c r="C19" s="116" t="s">
        <v>36</v>
      </c>
      <c r="D19" s="57"/>
      <c r="E19" s="57"/>
      <c r="F19" s="57"/>
      <c r="G19" s="57"/>
      <c r="H19" s="57"/>
      <c r="I19" s="57"/>
      <c r="J19" s="60"/>
      <c r="K19" s="117"/>
      <c r="L19" s="118"/>
      <c r="M19" s="118"/>
      <c r="N19" s="118"/>
      <c r="O19" s="57" t="s">
        <v>13</v>
      </c>
      <c r="P19" s="57"/>
      <c r="Q19" s="118"/>
      <c r="R19" s="118"/>
      <c r="S19" s="57" t="s">
        <v>14</v>
      </c>
      <c r="T19" s="57"/>
      <c r="U19" s="119"/>
      <c r="V19" s="119"/>
      <c r="W19" s="57" t="s">
        <v>15</v>
      </c>
      <c r="X19" s="57"/>
      <c r="Y19" s="17" t="s">
        <v>5</v>
      </c>
      <c r="Z19" s="120" t="str">
        <f>IF(U19="","",TEXT(DATE(K19,Q19,U19),"aaa"))</f>
        <v/>
      </c>
      <c r="AA19" s="120"/>
      <c r="AB19" s="18" t="s">
        <v>37</v>
      </c>
      <c r="AC19" s="59"/>
      <c r="AD19" s="59"/>
      <c r="AE19" s="57" t="s">
        <v>38</v>
      </c>
      <c r="AF19" s="57"/>
      <c r="AG19" s="121"/>
      <c r="AH19" s="121"/>
      <c r="AI19" s="122" t="s">
        <v>39</v>
      </c>
      <c r="AJ19" s="122"/>
      <c r="AK19" s="122" t="s">
        <v>40</v>
      </c>
      <c r="AL19" s="122"/>
      <c r="AM19" s="59"/>
      <c r="AN19" s="59"/>
      <c r="AO19" s="57" t="s">
        <v>38</v>
      </c>
      <c r="AP19" s="57"/>
      <c r="AQ19" s="121"/>
      <c r="AR19" s="121"/>
      <c r="AS19" s="57" t="s">
        <v>39</v>
      </c>
      <c r="AT19" s="57"/>
      <c r="AU19" s="26" t="s">
        <v>5</v>
      </c>
      <c r="AV19" s="122" t="str">
        <f>IF(AQ19="","",IF(AQ19-AG19&gt;=0,AM19-AC19,AM19-AC19-1))</f>
        <v/>
      </c>
      <c r="AW19" s="122"/>
      <c r="AX19" s="57" t="s">
        <v>41</v>
      </c>
      <c r="AY19" s="57"/>
      <c r="AZ19" s="57"/>
      <c r="BA19" s="123" t="str">
        <f>IF(AQ19="","",IF(AQ19-AG19&gt;=0,AQ19-AG19,AQ19-AG19+60))</f>
        <v/>
      </c>
      <c r="BB19" s="123"/>
      <c r="BC19" s="57" t="s">
        <v>39</v>
      </c>
      <c r="BD19" s="57"/>
      <c r="BE19" s="18" t="s">
        <v>6</v>
      </c>
      <c r="BF19" s="18"/>
      <c r="BG19" s="35"/>
    </row>
    <row r="20" spans="3:59" s="3" customFormat="1" ht="20.100000000000001" customHeight="1" x14ac:dyDescent="0.2">
      <c r="C20" s="270" t="s">
        <v>42</v>
      </c>
      <c r="D20" s="271"/>
      <c r="E20" s="271"/>
      <c r="F20" s="271"/>
      <c r="G20" s="271"/>
      <c r="H20" s="271"/>
      <c r="I20" s="271"/>
      <c r="J20" s="272"/>
      <c r="K20" s="124" t="s">
        <v>43</v>
      </c>
      <c r="L20" s="125"/>
      <c r="M20" s="125"/>
      <c r="N20" s="125"/>
      <c r="O20" s="125"/>
      <c r="P20" s="125"/>
      <c r="Q20" s="125"/>
      <c r="R20" s="125"/>
      <c r="S20" s="125"/>
      <c r="T20" s="126"/>
      <c r="U20" s="127"/>
      <c r="V20" s="128" t="s">
        <v>44</v>
      </c>
      <c r="W20" s="128"/>
      <c r="X20" s="128"/>
      <c r="Y20" s="128"/>
      <c r="Z20" s="128"/>
      <c r="AA20" s="128"/>
      <c r="AB20" s="128"/>
      <c r="AC20" s="126"/>
      <c r="AD20" s="127"/>
      <c r="AE20" s="128" t="s">
        <v>45</v>
      </c>
      <c r="AF20" s="128"/>
      <c r="AG20" s="128"/>
      <c r="AH20" s="128"/>
      <c r="AI20" s="128"/>
      <c r="AJ20" s="128"/>
      <c r="AK20" s="126"/>
      <c r="AL20" s="127"/>
      <c r="AM20" s="125" t="s">
        <v>46</v>
      </c>
      <c r="AN20" s="125"/>
      <c r="AO20" s="125"/>
      <c r="AP20" s="125"/>
      <c r="AQ20" s="27" t="s">
        <v>47</v>
      </c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36" t="s">
        <v>37</v>
      </c>
    </row>
    <row r="21" spans="3:59" s="3" customFormat="1" ht="20.100000000000001" customHeight="1" x14ac:dyDescent="0.2">
      <c r="C21" s="273"/>
      <c r="D21" s="274"/>
      <c r="E21" s="274"/>
      <c r="F21" s="274"/>
      <c r="G21" s="274"/>
      <c r="H21" s="274"/>
      <c r="I21" s="274"/>
      <c r="J21" s="275"/>
      <c r="K21" s="13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2"/>
    </row>
    <row r="22" spans="3:59" s="3" customFormat="1" ht="20.100000000000001" customHeight="1" x14ac:dyDescent="0.2">
      <c r="C22" s="320"/>
      <c r="D22" s="92"/>
      <c r="E22" s="92"/>
      <c r="F22" s="92"/>
      <c r="G22" s="92"/>
      <c r="H22" s="92"/>
      <c r="I22" s="92"/>
      <c r="J22" s="321"/>
      <c r="K22" s="133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</row>
    <row r="23" spans="3:59" s="3" customFormat="1" ht="20.100000000000001" customHeight="1" x14ac:dyDescent="0.2">
      <c r="C23" s="328" t="s">
        <v>48</v>
      </c>
      <c r="D23" s="271"/>
      <c r="E23" s="271"/>
      <c r="F23" s="271"/>
      <c r="G23" s="271"/>
      <c r="H23" s="271"/>
      <c r="I23" s="271"/>
      <c r="J23" s="271"/>
      <c r="K23" s="126"/>
      <c r="L23" s="127"/>
      <c r="M23" s="136" t="s">
        <v>49</v>
      </c>
      <c r="N23" s="136"/>
      <c r="O23" s="136"/>
      <c r="P23" s="136"/>
      <c r="Q23" s="136"/>
      <c r="R23" s="136"/>
      <c r="S23" s="136"/>
      <c r="T23" s="96" t="s">
        <v>50</v>
      </c>
      <c r="U23" s="137"/>
      <c r="V23" s="137"/>
      <c r="W23" s="96"/>
      <c r="X23" s="96"/>
      <c r="Y23" s="19" t="s">
        <v>47</v>
      </c>
      <c r="Z23" s="138"/>
      <c r="AA23" s="139"/>
      <c r="AB23" s="140" t="s">
        <v>51</v>
      </c>
      <c r="AC23" s="136"/>
      <c r="AD23" s="136"/>
      <c r="AE23" s="126"/>
      <c r="AF23" s="127"/>
      <c r="AG23" s="140" t="s">
        <v>52</v>
      </c>
      <c r="AH23" s="140"/>
      <c r="AI23" s="136"/>
      <c r="AJ23" s="136"/>
      <c r="AK23" s="136"/>
      <c r="AL23" s="126"/>
      <c r="AM23" s="127"/>
      <c r="AN23" s="136" t="s">
        <v>53</v>
      </c>
      <c r="AO23" s="136"/>
      <c r="AP23" s="136"/>
      <c r="AQ23" s="126"/>
      <c r="AR23" s="127"/>
      <c r="AS23" s="136" t="s">
        <v>54</v>
      </c>
      <c r="AT23" s="136"/>
      <c r="AU23" s="136"/>
      <c r="AV23" s="136"/>
      <c r="AW23" s="126"/>
      <c r="AX23" s="127"/>
      <c r="AY23" s="136" t="s">
        <v>55</v>
      </c>
      <c r="AZ23" s="136"/>
      <c r="BA23" s="136"/>
      <c r="BB23" s="136"/>
      <c r="BC23" s="19" t="s">
        <v>5</v>
      </c>
      <c r="BD23" s="141"/>
      <c r="BE23" s="141"/>
      <c r="BF23" s="96" t="s">
        <v>56</v>
      </c>
      <c r="BG23" s="142"/>
    </row>
    <row r="24" spans="3:59" s="3" customFormat="1" ht="20.100000000000001" customHeight="1" x14ac:dyDescent="0.2">
      <c r="C24" s="320"/>
      <c r="D24" s="92"/>
      <c r="E24" s="92"/>
      <c r="F24" s="92"/>
      <c r="G24" s="92"/>
      <c r="H24" s="92"/>
      <c r="I24" s="92"/>
      <c r="J24" s="321"/>
      <c r="K24" s="13"/>
      <c r="L24" s="114" t="s">
        <v>57</v>
      </c>
      <c r="M24" s="114"/>
      <c r="N24" s="114"/>
      <c r="O24" s="114"/>
      <c r="P24" s="114"/>
      <c r="Q24" s="114"/>
      <c r="R24" s="114"/>
      <c r="S24" s="154" t="s">
        <v>58</v>
      </c>
      <c r="T24" s="154"/>
      <c r="U24" s="155"/>
      <c r="V24" s="156"/>
      <c r="W24" s="114" t="s">
        <v>59</v>
      </c>
      <c r="X24" s="114"/>
      <c r="Y24" s="114"/>
      <c r="Z24" s="114"/>
      <c r="AA24" s="155"/>
      <c r="AB24" s="156"/>
      <c r="AC24" s="114" t="s">
        <v>60</v>
      </c>
      <c r="AD24" s="114"/>
      <c r="AE24" s="114"/>
      <c r="AF24" s="114"/>
      <c r="AG24" s="155"/>
      <c r="AH24" s="156"/>
      <c r="AI24" s="114" t="s">
        <v>61</v>
      </c>
      <c r="AJ24" s="114"/>
      <c r="AK24" s="114"/>
      <c r="AL24" s="114"/>
      <c r="AM24" s="114"/>
      <c r="AN24" s="114"/>
      <c r="AO24" s="114"/>
      <c r="AP24" s="28" t="s">
        <v>62</v>
      </c>
      <c r="AQ24" s="28"/>
      <c r="AR24" s="157"/>
      <c r="AS24" s="157"/>
      <c r="AT24" s="157"/>
      <c r="AU24" s="28" t="s">
        <v>63</v>
      </c>
      <c r="AV24" s="28"/>
      <c r="AW24" s="114" t="s">
        <v>37</v>
      </c>
      <c r="AX24" s="114"/>
      <c r="AY24" s="114"/>
      <c r="AZ24" s="114"/>
      <c r="BA24" s="114"/>
      <c r="BB24" s="114"/>
      <c r="BC24" s="114"/>
      <c r="BD24" s="143"/>
      <c r="BE24" s="143"/>
      <c r="BF24" s="114"/>
      <c r="BG24" s="115"/>
    </row>
    <row r="25" spans="3:59" s="3" customFormat="1" ht="20.100000000000001" customHeight="1" x14ac:dyDescent="0.2">
      <c r="C25" s="116" t="s">
        <v>64</v>
      </c>
      <c r="D25" s="57"/>
      <c r="E25" s="57"/>
      <c r="F25" s="57"/>
      <c r="G25" s="57"/>
      <c r="H25" s="57"/>
      <c r="I25" s="57"/>
      <c r="J25" s="60"/>
      <c r="K25" s="144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56" t="s">
        <v>65</v>
      </c>
      <c r="AH25" s="57"/>
      <c r="AI25" s="57"/>
      <c r="AJ25" s="57"/>
      <c r="AK25" s="57"/>
      <c r="AL25" s="146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7"/>
    </row>
    <row r="26" spans="3:59" s="3" customFormat="1" ht="20.100000000000001" customHeight="1" x14ac:dyDescent="0.2">
      <c r="C26" s="116" t="s">
        <v>66</v>
      </c>
      <c r="D26" s="57"/>
      <c r="E26" s="57"/>
      <c r="F26" s="57"/>
      <c r="G26" s="57"/>
      <c r="H26" s="57"/>
      <c r="I26" s="57"/>
      <c r="J26" s="60"/>
      <c r="K26" s="14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50"/>
      <c r="AA26" s="339" t="s">
        <v>67</v>
      </c>
      <c r="AB26" s="340"/>
      <c r="AC26" s="340"/>
      <c r="AD26" s="340"/>
      <c r="AE26" s="340"/>
      <c r="AF26" s="151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3"/>
    </row>
    <row r="27" spans="3:59" s="3" customFormat="1" ht="20.100000000000001" customHeight="1" x14ac:dyDescent="0.2">
      <c r="C27" s="158" t="s">
        <v>68</v>
      </c>
      <c r="D27" s="159"/>
      <c r="E27" s="159"/>
      <c r="F27" s="159"/>
      <c r="G27" s="159"/>
      <c r="H27" s="159"/>
      <c r="I27" s="159"/>
      <c r="J27" s="160"/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50"/>
      <c r="AA27" s="339" t="s">
        <v>67</v>
      </c>
      <c r="AB27" s="340"/>
      <c r="AC27" s="340"/>
      <c r="AD27" s="340"/>
      <c r="AE27" s="340"/>
      <c r="AF27" s="151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3"/>
    </row>
    <row r="28" spans="3:59" s="3" customFormat="1" ht="20.100000000000001" customHeight="1" x14ac:dyDescent="0.2">
      <c r="C28" s="158" t="s">
        <v>69</v>
      </c>
      <c r="D28" s="159"/>
      <c r="E28" s="159"/>
      <c r="F28" s="159"/>
      <c r="G28" s="159"/>
      <c r="H28" s="159"/>
      <c r="I28" s="159"/>
      <c r="J28" s="160"/>
      <c r="K28" s="14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50"/>
      <c r="AA28" s="339" t="s">
        <v>67</v>
      </c>
      <c r="AB28" s="340"/>
      <c r="AC28" s="340"/>
      <c r="AD28" s="340"/>
      <c r="AE28" s="340"/>
      <c r="AF28" s="151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3"/>
    </row>
    <row r="29" spans="3:59" s="3" customFormat="1" ht="25.2" customHeight="1" x14ac:dyDescent="0.2">
      <c r="C29" s="116" t="s">
        <v>70</v>
      </c>
      <c r="D29" s="57"/>
      <c r="E29" s="57"/>
      <c r="F29" s="57"/>
      <c r="G29" s="57"/>
      <c r="H29" s="57"/>
      <c r="I29" s="57"/>
      <c r="J29" s="60"/>
      <c r="K29" s="161" t="s">
        <v>71</v>
      </c>
      <c r="L29" s="159"/>
      <c r="M29" s="159"/>
      <c r="N29" s="118"/>
      <c r="O29" s="118"/>
      <c r="P29" s="118"/>
      <c r="Q29" s="118"/>
      <c r="R29" s="118"/>
      <c r="S29" s="118"/>
      <c r="T29" s="118"/>
      <c r="U29" s="118"/>
      <c r="V29" s="162" t="s">
        <v>72</v>
      </c>
      <c r="W29" s="163"/>
      <c r="X29" s="163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5" t="s">
        <v>73</v>
      </c>
      <c r="AJ29" s="122"/>
      <c r="AK29" s="122"/>
      <c r="AL29" s="122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66"/>
    </row>
    <row r="30" spans="3:59" s="3" customFormat="1" ht="16.5" customHeight="1" x14ac:dyDescent="0.2">
      <c r="C30" s="270" t="s">
        <v>74</v>
      </c>
      <c r="D30" s="271"/>
      <c r="E30" s="271"/>
      <c r="F30" s="271"/>
      <c r="G30" s="271"/>
      <c r="H30" s="271"/>
      <c r="I30" s="271"/>
      <c r="J30" s="272"/>
      <c r="K30" s="167" t="s">
        <v>75</v>
      </c>
      <c r="L30" s="168"/>
      <c r="M30" s="168"/>
      <c r="N30" s="168"/>
      <c r="O30" s="168"/>
      <c r="P30" s="168"/>
      <c r="Q30" s="168"/>
      <c r="R30" s="169"/>
      <c r="S30" s="126"/>
      <c r="T30" s="127"/>
      <c r="U30" s="170" t="s">
        <v>76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71"/>
      <c r="AH30" s="171"/>
      <c r="AI30" s="171"/>
      <c r="AJ30" s="171"/>
      <c r="AK30" s="171"/>
      <c r="AL30" s="171"/>
      <c r="AM30" s="171"/>
      <c r="AN30" s="172" t="s">
        <v>77</v>
      </c>
      <c r="AO30" s="172"/>
      <c r="AP30" s="126"/>
      <c r="AQ30" s="127"/>
      <c r="AR30" s="173" t="s">
        <v>78</v>
      </c>
      <c r="AS30" s="174"/>
      <c r="AT30" s="174"/>
      <c r="AU30" s="174"/>
      <c r="AV30" s="174"/>
      <c r="AW30" s="175"/>
      <c r="AX30" s="126"/>
      <c r="AY30" s="127"/>
      <c r="AZ30" s="174" t="s">
        <v>79</v>
      </c>
      <c r="BA30" s="174"/>
      <c r="BB30" s="174"/>
      <c r="BC30" s="174"/>
      <c r="BD30" s="174"/>
      <c r="BE30" s="174"/>
      <c r="BF30" s="174"/>
      <c r="BG30" s="176"/>
    </row>
    <row r="31" spans="3:59" s="3" customFormat="1" ht="16.5" customHeight="1" x14ac:dyDescent="0.2">
      <c r="C31" s="273"/>
      <c r="D31" s="274"/>
      <c r="E31" s="274"/>
      <c r="F31" s="274"/>
      <c r="G31" s="274"/>
      <c r="H31" s="274"/>
      <c r="I31" s="274"/>
      <c r="J31" s="275"/>
      <c r="K31" s="177" t="s">
        <v>80</v>
      </c>
      <c r="L31" s="178"/>
      <c r="M31" s="178"/>
      <c r="N31" s="178"/>
      <c r="O31" s="178"/>
      <c r="P31" s="178"/>
      <c r="Q31" s="178"/>
      <c r="R31" s="178"/>
      <c r="S31" s="179"/>
      <c r="T31" s="180"/>
      <c r="U31" s="181" t="s">
        <v>81</v>
      </c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71"/>
      <c r="AH31" s="171"/>
      <c r="AI31" s="171"/>
      <c r="AJ31" s="171"/>
      <c r="AK31" s="171"/>
      <c r="AL31" s="171"/>
      <c r="AM31" s="171"/>
      <c r="AN31" s="172" t="s">
        <v>77</v>
      </c>
      <c r="AO31" s="172"/>
      <c r="AP31" s="179" t="s">
        <v>82</v>
      </c>
      <c r="AQ31" s="180"/>
      <c r="AR31" s="182" t="s">
        <v>78</v>
      </c>
      <c r="AS31" s="183"/>
      <c r="AT31" s="183"/>
      <c r="AU31" s="183"/>
      <c r="AV31" s="183"/>
      <c r="AW31" s="184"/>
      <c r="AX31" s="179"/>
      <c r="AY31" s="180"/>
      <c r="AZ31" s="185" t="s">
        <v>79</v>
      </c>
      <c r="BA31" s="185"/>
      <c r="BB31" s="185"/>
      <c r="BC31" s="185"/>
      <c r="BD31" s="185"/>
      <c r="BE31" s="185"/>
      <c r="BF31" s="185"/>
      <c r="BG31" s="186"/>
    </row>
    <row r="32" spans="3:59" s="3" customFormat="1" ht="16.5" customHeight="1" x14ac:dyDescent="0.2">
      <c r="C32" s="273"/>
      <c r="D32" s="274"/>
      <c r="E32" s="274"/>
      <c r="F32" s="274"/>
      <c r="G32" s="274"/>
      <c r="H32" s="274"/>
      <c r="I32" s="274"/>
      <c r="J32" s="275"/>
      <c r="K32" s="187" t="s">
        <v>83</v>
      </c>
      <c r="L32" s="188"/>
      <c r="M32" s="188"/>
      <c r="N32" s="188"/>
      <c r="O32" s="188"/>
      <c r="P32" s="188"/>
      <c r="Q32" s="188"/>
      <c r="R32" s="188"/>
      <c r="S32" s="179"/>
      <c r="T32" s="180"/>
      <c r="U32" s="189" t="s">
        <v>84</v>
      </c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1"/>
      <c r="AP32" s="179" t="s">
        <v>82</v>
      </c>
      <c r="AQ32" s="180"/>
      <c r="AR32" s="181" t="s">
        <v>85</v>
      </c>
      <c r="AS32" s="181"/>
      <c r="AT32" s="181"/>
      <c r="AU32" s="181"/>
      <c r="AV32" s="181"/>
      <c r="AW32" s="181"/>
      <c r="AX32" s="179"/>
      <c r="AY32" s="180"/>
      <c r="AZ32" s="192" t="s">
        <v>86</v>
      </c>
      <c r="BA32" s="181"/>
      <c r="BB32" s="181"/>
      <c r="BC32" s="181"/>
      <c r="BD32" s="181"/>
      <c r="BE32" s="181"/>
      <c r="BF32" s="181"/>
      <c r="BG32" s="193"/>
    </row>
    <row r="33" spans="3:75" s="3" customFormat="1" ht="16.5" customHeight="1" x14ac:dyDescent="0.2">
      <c r="C33" s="276"/>
      <c r="D33" s="277"/>
      <c r="E33" s="277"/>
      <c r="F33" s="277"/>
      <c r="G33" s="277"/>
      <c r="H33" s="277"/>
      <c r="I33" s="277"/>
      <c r="J33" s="278"/>
      <c r="K33" s="194" t="s">
        <v>87</v>
      </c>
      <c r="L33" s="195"/>
      <c r="M33" s="195"/>
      <c r="N33" s="195"/>
      <c r="O33" s="195"/>
      <c r="P33" s="195"/>
      <c r="Q33" s="195"/>
      <c r="R33" s="195"/>
      <c r="S33" s="196"/>
      <c r="T33" s="197"/>
      <c r="U33" s="198" t="s">
        <v>81</v>
      </c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8" t="s">
        <v>77</v>
      </c>
      <c r="AO33" s="198"/>
      <c r="AP33" s="196" t="s">
        <v>82</v>
      </c>
      <c r="AQ33" s="197"/>
      <c r="AR33" s="200" t="s">
        <v>78</v>
      </c>
      <c r="AS33" s="200"/>
      <c r="AT33" s="200"/>
      <c r="AU33" s="200"/>
      <c r="AV33" s="200"/>
      <c r="AW33" s="201"/>
      <c r="AX33" s="196"/>
      <c r="AY33" s="197"/>
      <c r="AZ33" s="200" t="s">
        <v>79</v>
      </c>
      <c r="BA33" s="200"/>
      <c r="BB33" s="200"/>
      <c r="BC33" s="200"/>
      <c r="BD33" s="200"/>
      <c r="BE33" s="200"/>
      <c r="BF33" s="200"/>
      <c r="BG33" s="202"/>
      <c r="BH33" s="37"/>
      <c r="BI33" s="38"/>
    </row>
    <row r="34" spans="3:75" ht="4.5" customHeight="1" x14ac:dyDescent="0.2"/>
    <row r="35" spans="3:75" ht="25.5" customHeight="1" x14ac:dyDescent="0.2">
      <c r="C35" s="203" t="s">
        <v>88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5"/>
      <c r="S35" s="15"/>
      <c r="T35" s="16"/>
      <c r="U35" s="206" t="s">
        <v>89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7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39"/>
    </row>
    <row r="36" spans="3:75" ht="3" customHeight="1" x14ac:dyDescent="0.2">
      <c r="C36" s="208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0"/>
    </row>
    <row r="37" spans="3:75" ht="13.2" customHeight="1" x14ac:dyDescent="0.2">
      <c r="C37" s="9"/>
      <c r="D37" s="10" t="s">
        <v>90</v>
      </c>
      <c r="E37" s="211" t="s">
        <v>91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2"/>
    </row>
    <row r="38" spans="3:75" ht="13.2" customHeight="1" x14ac:dyDescent="0.2">
      <c r="C38" s="9"/>
      <c r="D38" t="s">
        <v>90</v>
      </c>
      <c r="E38" s="211" t="s">
        <v>92</v>
      </c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2"/>
    </row>
    <row r="39" spans="3:75" ht="13.2" customHeight="1" x14ac:dyDescent="0.2">
      <c r="C39" s="9"/>
      <c r="D39" t="s">
        <v>90</v>
      </c>
      <c r="E39" s="211" t="s">
        <v>93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2"/>
    </row>
    <row r="40" spans="3:75" ht="13.2" customHeight="1" x14ac:dyDescent="0.2">
      <c r="C40" s="9"/>
      <c r="D40" t="s">
        <v>90</v>
      </c>
      <c r="E40" s="211" t="s">
        <v>94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2"/>
    </row>
    <row r="41" spans="3:75" ht="13.2" customHeight="1" x14ac:dyDescent="0.2">
      <c r="C41" s="9"/>
      <c r="D41" t="s">
        <v>90</v>
      </c>
      <c r="E41" s="211" t="s">
        <v>95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2"/>
    </row>
    <row r="42" spans="3:75" ht="13.2" customHeight="1" x14ac:dyDescent="0.2">
      <c r="C42" s="8"/>
      <c r="E42" s="211" t="s">
        <v>96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2"/>
    </row>
    <row r="43" spans="3:75" ht="2.25" customHeight="1" x14ac:dyDescent="0.2"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5"/>
    </row>
    <row r="44" spans="3:75" s="4" customFormat="1" ht="22.5" customHeight="1" x14ac:dyDescent="0.2">
      <c r="C44" s="309" t="s">
        <v>97</v>
      </c>
      <c r="D44" s="310"/>
      <c r="E44" s="216" t="s">
        <v>98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8"/>
      <c r="S44" s="219"/>
      <c r="T44" s="220"/>
      <c r="U44" s="220"/>
      <c r="V44" s="220"/>
      <c r="W44" s="220"/>
      <c r="X44" s="137" t="s">
        <v>13</v>
      </c>
      <c r="Y44" s="137"/>
      <c r="Z44" s="221"/>
      <c r="AA44" s="221"/>
      <c r="AB44" s="221"/>
      <c r="AC44" s="137" t="s">
        <v>14</v>
      </c>
      <c r="AD44" s="137"/>
      <c r="AE44" s="221"/>
      <c r="AF44" s="221"/>
      <c r="AG44" s="221"/>
      <c r="AH44" s="137" t="s">
        <v>15</v>
      </c>
      <c r="AI44" s="137"/>
      <c r="AJ44" s="137"/>
      <c r="AK44" s="137"/>
      <c r="AL44" s="137"/>
      <c r="AM44" s="137" t="s">
        <v>99</v>
      </c>
      <c r="AN44" s="137"/>
      <c r="AO44" s="137"/>
      <c r="AP44" s="137"/>
      <c r="AQ44" s="222"/>
      <c r="AR44" s="222"/>
      <c r="AS44" s="222"/>
      <c r="AT44" s="222"/>
      <c r="AU44" s="222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</row>
    <row r="45" spans="3:75" s="4" customFormat="1" ht="18.899999999999999" customHeight="1" x14ac:dyDescent="0.2">
      <c r="C45" s="311"/>
      <c r="D45" s="312"/>
      <c r="E45" s="279" t="s">
        <v>100</v>
      </c>
      <c r="F45" s="280"/>
      <c r="G45" s="280"/>
      <c r="H45" s="281"/>
      <c r="I45" s="216" t="s">
        <v>101</v>
      </c>
      <c r="J45" s="217"/>
      <c r="K45" s="217"/>
      <c r="L45" s="217"/>
      <c r="M45" s="217"/>
      <c r="N45" s="218"/>
      <c r="O45" s="240"/>
      <c r="P45" s="241"/>
      <c r="Q45" s="242" t="s">
        <v>41</v>
      </c>
      <c r="R45" s="243"/>
      <c r="S45" s="231"/>
      <c r="T45" s="232"/>
      <c r="U45" s="232"/>
      <c r="V45" s="232"/>
      <c r="W45" s="232"/>
      <c r="X45" s="232"/>
      <c r="Y45" s="217" t="s">
        <v>102</v>
      </c>
      <c r="Z45" s="217"/>
      <c r="AA45" s="244" t="s">
        <v>103</v>
      </c>
      <c r="AB45" s="245"/>
      <c r="AC45" s="245"/>
      <c r="AD45" s="245"/>
      <c r="AE45" s="246" t="str">
        <f>IF(S42="","",AF15)</f>
        <v/>
      </c>
      <c r="AF45" s="246"/>
      <c r="AG45" s="245" t="s">
        <v>33</v>
      </c>
      <c r="AH45" s="245"/>
      <c r="AI45" s="247" t="s">
        <v>104</v>
      </c>
      <c r="AJ45" s="247"/>
      <c r="AK45" s="225" t="str">
        <f>IF(AE45="","",S45*AE45)</f>
        <v/>
      </c>
      <c r="AL45" s="225"/>
      <c r="AM45" s="225"/>
      <c r="AN45" s="225"/>
      <c r="AO45" s="225"/>
      <c r="AP45" s="226" t="s">
        <v>102</v>
      </c>
      <c r="AQ45" s="226"/>
      <c r="AR45" s="226"/>
      <c r="AS45" s="226"/>
      <c r="AT45" s="226"/>
      <c r="AU45" s="227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3"/>
    </row>
    <row r="46" spans="3:75" s="4" customFormat="1" ht="18.899999999999999" customHeight="1" x14ac:dyDescent="0.2">
      <c r="C46" s="311"/>
      <c r="D46" s="312"/>
      <c r="E46" s="282"/>
      <c r="F46" s="283"/>
      <c r="G46" s="283"/>
      <c r="H46" s="283"/>
      <c r="I46" s="286" t="s">
        <v>105</v>
      </c>
      <c r="J46" s="287"/>
      <c r="K46" s="228" t="s">
        <v>106</v>
      </c>
      <c r="L46" s="229"/>
      <c r="M46" s="229"/>
      <c r="N46" s="229"/>
      <c r="O46" s="229"/>
      <c r="P46" s="229"/>
      <c r="Q46" s="229"/>
      <c r="R46" s="230"/>
      <c r="S46" s="231"/>
      <c r="T46" s="232"/>
      <c r="U46" s="232"/>
      <c r="V46" s="232"/>
      <c r="W46" s="232"/>
      <c r="X46" s="232"/>
      <c r="Y46" s="233" t="s">
        <v>102</v>
      </c>
      <c r="Z46" s="234"/>
      <c r="AA46" s="235"/>
      <c r="AB46" s="236"/>
      <c r="AC46" s="143" t="s">
        <v>107</v>
      </c>
      <c r="AD46" s="143"/>
      <c r="AE46" s="143"/>
      <c r="AF46" s="143"/>
      <c r="AG46" s="237"/>
      <c r="AH46" s="238"/>
      <c r="AI46" s="239"/>
      <c r="AJ46" s="143" t="s">
        <v>108</v>
      </c>
      <c r="AK46" s="143"/>
      <c r="AL46" s="143"/>
      <c r="AM46" s="143"/>
      <c r="AN46" s="237"/>
      <c r="AO46" s="238"/>
      <c r="AP46" s="239"/>
      <c r="AQ46" s="21" t="s">
        <v>86</v>
      </c>
      <c r="AR46" s="22"/>
      <c r="AS46" s="22"/>
      <c r="AT46" s="22"/>
      <c r="AU46" s="23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5"/>
    </row>
    <row r="47" spans="3:75" s="4" customFormat="1" ht="18.899999999999999" customHeight="1" x14ac:dyDescent="0.2">
      <c r="C47" s="311"/>
      <c r="D47" s="312"/>
      <c r="E47" s="282"/>
      <c r="F47" s="283"/>
      <c r="G47" s="283"/>
      <c r="H47" s="283"/>
      <c r="I47" s="288"/>
      <c r="J47" s="289"/>
      <c r="K47" s="228" t="s">
        <v>109</v>
      </c>
      <c r="L47" s="229"/>
      <c r="M47" s="229"/>
      <c r="N47" s="229"/>
      <c r="O47" s="229"/>
      <c r="P47" s="229"/>
      <c r="Q47" s="229"/>
      <c r="R47" s="230"/>
      <c r="S47" s="252"/>
      <c r="T47" s="253"/>
      <c r="U47" s="253"/>
      <c r="V47" s="253"/>
      <c r="W47" s="253"/>
      <c r="X47" s="253"/>
      <c r="Y47" s="137" t="s">
        <v>102</v>
      </c>
      <c r="Z47" s="254"/>
      <c r="AA47" s="255"/>
      <c r="AB47" s="256"/>
      <c r="AC47" s="140" t="s">
        <v>107</v>
      </c>
      <c r="AD47" s="140"/>
      <c r="AE47" s="140"/>
      <c r="AF47" s="140"/>
      <c r="AG47" s="257"/>
      <c r="AH47" s="255"/>
      <c r="AI47" s="256"/>
      <c r="AJ47" s="140" t="s">
        <v>108</v>
      </c>
      <c r="AK47" s="140"/>
      <c r="AL47" s="140"/>
      <c r="AM47" s="140"/>
      <c r="AN47" s="257"/>
      <c r="AO47" s="255"/>
      <c r="AP47" s="256"/>
      <c r="AQ47" s="29" t="s">
        <v>86</v>
      </c>
      <c r="AR47" s="30"/>
      <c r="AS47" s="30"/>
      <c r="AT47" s="30"/>
      <c r="AU47" s="31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5"/>
    </row>
    <row r="48" spans="3:75" s="4" customFormat="1" ht="18.899999999999999" customHeight="1" x14ac:dyDescent="0.2">
      <c r="C48" s="311"/>
      <c r="D48" s="312"/>
      <c r="E48" s="282"/>
      <c r="F48" s="283"/>
      <c r="G48" s="283"/>
      <c r="H48" s="283"/>
      <c r="I48" s="288"/>
      <c r="J48" s="289"/>
      <c r="K48" s="228" t="s">
        <v>110</v>
      </c>
      <c r="L48" s="229"/>
      <c r="M48" s="229"/>
      <c r="N48" s="229"/>
      <c r="O48" s="229"/>
      <c r="P48" s="229"/>
      <c r="Q48" s="229"/>
      <c r="R48" s="230"/>
      <c r="S48" s="231"/>
      <c r="T48" s="232"/>
      <c r="U48" s="232"/>
      <c r="V48" s="232"/>
      <c r="W48" s="232"/>
      <c r="X48" s="232"/>
      <c r="Y48" s="137" t="s">
        <v>102</v>
      </c>
      <c r="Z48" s="137"/>
      <c r="AA48" s="258" t="s">
        <v>103</v>
      </c>
      <c r="AB48" s="259"/>
      <c r="AC48" s="259"/>
      <c r="AD48" s="259"/>
      <c r="AE48" s="260" t="str">
        <f>IF(S45="","",AF18)</f>
        <v/>
      </c>
      <c r="AF48" s="260"/>
      <c r="AG48" s="259" t="s">
        <v>33</v>
      </c>
      <c r="AH48" s="245"/>
      <c r="AI48" s="245" t="s">
        <v>104</v>
      </c>
      <c r="AJ48" s="245"/>
      <c r="AK48" s="225" t="str">
        <f>IF(AE48="","",S48*AE48)</f>
        <v/>
      </c>
      <c r="AL48" s="225"/>
      <c r="AM48" s="225"/>
      <c r="AN48" s="225"/>
      <c r="AO48" s="225"/>
      <c r="AP48" s="226" t="s">
        <v>102</v>
      </c>
      <c r="AQ48" s="226"/>
      <c r="AR48" s="226"/>
      <c r="AS48" s="226"/>
      <c r="AT48" s="226"/>
      <c r="AU48" s="227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5"/>
    </row>
    <row r="49" spans="3:59" s="4" customFormat="1" ht="18.899999999999999" customHeight="1" x14ac:dyDescent="0.2">
      <c r="C49" s="311"/>
      <c r="D49" s="312"/>
      <c r="E49" s="284"/>
      <c r="F49" s="285"/>
      <c r="G49" s="285"/>
      <c r="H49" s="285"/>
      <c r="I49" s="290"/>
      <c r="J49" s="291"/>
      <c r="K49" s="329" t="s">
        <v>111</v>
      </c>
      <c r="L49" s="330"/>
      <c r="M49" s="330"/>
      <c r="N49" s="330"/>
      <c r="O49" s="330"/>
      <c r="P49" s="330"/>
      <c r="Q49" s="330"/>
      <c r="R49" s="331"/>
      <c r="S49" s="332"/>
      <c r="T49" s="333"/>
      <c r="U49" s="333"/>
      <c r="V49" s="333"/>
      <c r="W49" s="334" t="s">
        <v>102</v>
      </c>
      <c r="X49" s="334"/>
      <c r="Y49" s="335" t="s">
        <v>112</v>
      </c>
      <c r="Z49" s="336"/>
      <c r="AA49" s="336"/>
      <c r="AB49" s="225"/>
      <c r="AC49" s="225"/>
      <c r="AD49" s="225"/>
      <c r="AE49" s="225"/>
      <c r="AF49" s="337" t="s">
        <v>102</v>
      </c>
      <c r="AG49" s="338"/>
      <c r="AH49" s="248"/>
      <c r="AI49" s="239"/>
      <c r="AJ49" s="21" t="s">
        <v>113</v>
      </c>
      <c r="AK49" s="22"/>
      <c r="AL49" s="22"/>
      <c r="AM49" s="22"/>
      <c r="AN49" s="23"/>
      <c r="AO49" s="238"/>
      <c r="AP49" s="239"/>
      <c r="AQ49" s="21" t="s">
        <v>86</v>
      </c>
      <c r="AR49" s="22"/>
      <c r="AS49" s="22"/>
      <c r="AT49" s="22"/>
      <c r="AU49" s="23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5"/>
    </row>
    <row r="50" spans="3:59" s="4" customFormat="1" ht="16.95" customHeight="1" x14ac:dyDescent="0.2">
      <c r="C50" s="311"/>
      <c r="D50" s="312"/>
      <c r="E50" s="249" t="s">
        <v>114</v>
      </c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1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7"/>
    </row>
    <row r="51" spans="3:59" x14ac:dyDescent="0.2">
      <c r="C51" s="311"/>
      <c r="D51" s="313"/>
      <c r="E51" s="11" t="s">
        <v>115</v>
      </c>
      <c r="F51" s="12"/>
      <c r="G51" s="12"/>
      <c r="H51" s="12"/>
      <c r="I51" s="12"/>
      <c r="J51" s="12"/>
      <c r="K51" s="12"/>
      <c r="L51" s="12"/>
      <c r="M51" s="1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61"/>
    </row>
    <row r="52" spans="3:59" x14ac:dyDescent="0.2">
      <c r="C52" s="311"/>
      <c r="D52" s="313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4"/>
    </row>
    <row r="53" spans="3:59" x14ac:dyDescent="0.2">
      <c r="C53" s="314"/>
      <c r="D53" s="315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7"/>
    </row>
    <row r="54" spans="3:59" ht="6" customHeight="1" x14ac:dyDescent="0.2"/>
    <row r="58" spans="3:59" x14ac:dyDescent="0.2">
      <c r="AW58" s="268">
        <v>45075</v>
      </c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</row>
    <row r="59" spans="3:59" x14ac:dyDescent="0.2"/>
    <row r="60" spans="3:59" x14ac:dyDescent="0.2"/>
  </sheetData>
  <sheetProtection formatCells="0"/>
  <mergeCells count="254">
    <mergeCell ref="N51:BG51"/>
    <mergeCell ref="E52:BG52"/>
    <mergeCell ref="E53:BG53"/>
    <mergeCell ref="AW58:BG58"/>
    <mergeCell ref="BH4:BH5"/>
    <mergeCell ref="C30:J33"/>
    <mergeCell ref="E45:H49"/>
    <mergeCell ref="I46:J49"/>
    <mergeCell ref="BA4:BG5"/>
    <mergeCell ref="C11:J14"/>
    <mergeCell ref="AY4:AZ5"/>
    <mergeCell ref="AU4:AX5"/>
    <mergeCell ref="C44:D53"/>
    <mergeCell ref="AO4:AT5"/>
    <mergeCell ref="C15:J18"/>
    <mergeCell ref="C20:J22"/>
    <mergeCell ref="AV45:BG50"/>
    <mergeCell ref="C23:J24"/>
    <mergeCell ref="K49:R49"/>
    <mergeCell ref="S49:V49"/>
    <mergeCell ref="W49:X49"/>
    <mergeCell ref="Y49:AA49"/>
    <mergeCell ref="AB49:AE49"/>
    <mergeCell ref="AF49:AG49"/>
    <mergeCell ref="AH49:AI49"/>
    <mergeCell ref="AO49:AP49"/>
    <mergeCell ref="E50:AU50"/>
    <mergeCell ref="K47:R47"/>
    <mergeCell ref="S47:X47"/>
    <mergeCell ref="Y47:Z47"/>
    <mergeCell ref="AA47:AB47"/>
    <mergeCell ref="AC47:AG47"/>
    <mergeCell ref="AH47:AI47"/>
    <mergeCell ref="AJ47:AN47"/>
    <mergeCell ref="AO47:AP47"/>
    <mergeCell ref="K48:R48"/>
    <mergeCell ref="S48:X48"/>
    <mergeCell ref="Y48:Z48"/>
    <mergeCell ref="AA48:AD48"/>
    <mergeCell ref="AE48:AF48"/>
    <mergeCell ref="AG48:AH48"/>
    <mergeCell ref="AI48:AJ48"/>
    <mergeCell ref="AK48:AO48"/>
    <mergeCell ref="AP48:AU48"/>
    <mergeCell ref="AK45:AO45"/>
    <mergeCell ref="AP45:AU45"/>
    <mergeCell ref="K46:R46"/>
    <mergeCell ref="S46:X46"/>
    <mergeCell ref="Y46:Z46"/>
    <mergeCell ref="AA46:AB46"/>
    <mergeCell ref="AC46:AG46"/>
    <mergeCell ref="AH46:AI46"/>
    <mergeCell ref="AJ46:AN46"/>
    <mergeCell ref="AO46:AP46"/>
    <mergeCell ref="I45:N45"/>
    <mergeCell ref="O45:P45"/>
    <mergeCell ref="Q45:R45"/>
    <mergeCell ref="S45:X45"/>
    <mergeCell ref="Y45:Z45"/>
    <mergeCell ref="AA45:AD45"/>
    <mergeCell ref="AE45:AF45"/>
    <mergeCell ref="AG45:AH45"/>
    <mergeCell ref="AI45:AJ45"/>
    <mergeCell ref="C43:BG43"/>
    <mergeCell ref="E44:R44"/>
    <mergeCell ref="S44:W44"/>
    <mergeCell ref="X44:Y44"/>
    <mergeCell ref="Z44:AB44"/>
    <mergeCell ref="AC44:AD44"/>
    <mergeCell ref="AE44:AG44"/>
    <mergeCell ref="AH44:AI44"/>
    <mergeCell ref="AJ44:AL44"/>
    <mergeCell ref="AM44:AP44"/>
    <mergeCell ref="AQ44:BG44"/>
    <mergeCell ref="C35:R35"/>
    <mergeCell ref="U35:BG35"/>
    <mergeCell ref="C36:BG36"/>
    <mergeCell ref="E37:BG37"/>
    <mergeCell ref="E38:BG38"/>
    <mergeCell ref="E39:BG39"/>
    <mergeCell ref="E40:BG40"/>
    <mergeCell ref="E41:BG41"/>
    <mergeCell ref="E42:BG42"/>
    <mergeCell ref="K32:R32"/>
    <mergeCell ref="S32:T32"/>
    <mergeCell ref="U32:AO32"/>
    <mergeCell ref="AP32:AQ32"/>
    <mergeCell ref="AR32:AW32"/>
    <mergeCell ref="AX32:AY32"/>
    <mergeCell ref="AZ32:BG32"/>
    <mergeCell ref="K33:R33"/>
    <mergeCell ref="S33:T33"/>
    <mergeCell ref="U33:AF33"/>
    <mergeCell ref="AG33:AM33"/>
    <mergeCell ref="AN33:AO33"/>
    <mergeCell ref="AP33:AQ33"/>
    <mergeCell ref="AR33:AW33"/>
    <mergeCell ref="AX33:AY33"/>
    <mergeCell ref="AZ33:BG33"/>
    <mergeCell ref="K31:R31"/>
    <mergeCell ref="S31:T31"/>
    <mergeCell ref="U31:AF31"/>
    <mergeCell ref="AG31:AM31"/>
    <mergeCell ref="AN31:AO31"/>
    <mergeCell ref="AP31:AQ31"/>
    <mergeCell ref="AR31:AW31"/>
    <mergeCell ref="AX31:AY31"/>
    <mergeCell ref="AZ31:BG31"/>
    <mergeCell ref="K30:R30"/>
    <mergeCell ref="S30:T30"/>
    <mergeCell ref="U30:AF30"/>
    <mergeCell ref="AG30:AM30"/>
    <mergeCell ref="AN30:AO30"/>
    <mergeCell ref="AP30:AQ30"/>
    <mergeCell ref="AR30:AW30"/>
    <mergeCell ref="AX30:AY30"/>
    <mergeCell ref="AZ30:BG30"/>
    <mergeCell ref="C27:J27"/>
    <mergeCell ref="K27:Z27"/>
    <mergeCell ref="AA27:AE27"/>
    <mergeCell ref="AF27:BG27"/>
    <mergeCell ref="C28:J28"/>
    <mergeCell ref="K28:Z28"/>
    <mergeCell ref="AA28:AE28"/>
    <mergeCell ref="AF28:BG28"/>
    <mergeCell ref="C29:J29"/>
    <mergeCell ref="K29:M29"/>
    <mergeCell ref="N29:U29"/>
    <mergeCell ref="V29:X29"/>
    <mergeCell ref="Y29:AH29"/>
    <mergeCell ref="AI29:AL29"/>
    <mergeCell ref="AM29:BG29"/>
    <mergeCell ref="AW24:BG24"/>
    <mergeCell ref="C25:J25"/>
    <mergeCell ref="K25:AF25"/>
    <mergeCell ref="AG25:AL25"/>
    <mergeCell ref="AM25:BG25"/>
    <mergeCell ref="C26:J26"/>
    <mergeCell ref="K26:Z26"/>
    <mergeCell ref="AA26:AE26"/>
    <mergeCell ref="AF26:BG26"/>
    <mergeCell ref="L24:R24"/>
    <mergeCell ref="S24:T24"/>
    <mergeCell ref="U24:V24"/>
    <mergeCell ref="W24:Z24"/>
    <mergeCell ref="AA24:AB24"/>
    <mergeCell ref="AC24:AF24"/>
    <mergeCell ref="AG24:AH24"/>
    <mergeCell ref="AI24:AO24"/>
    <mergeCell ref="AR24:AT24"/>
    <mergeCell ref="K21:BG21"/>
    <mergeCell ref="K22:BG22"/>
    <mergeCell ref="K23:L23"/>
    <mergeCell ref="M23:S23"/>
    <mergeCell ref="T23:X23"/>
    <mergeCell ref="Z23:AA23"/>
    <mergeCell ref="AB23:AD23"/>
    <mergeCell ref="AE23:AF23"/>
    <mergeCell ref="AG23:AK23"/>
    <mergeCell ref="AL23:AM23"/>
    <mergeCell ref="AN23:AP23"/>
    <mergeCell ref="AQ23:AR23"/>
    <mergeCell ref="AS23:AV23"/>
    <mergeCell ref="AW23:AX23"/>
    <mergeCell ref="AY23:BB23"/>
    <mergeCell ref="BD23:BE23"/>
    <mergeCell ref="BF23:BG23"/>
    <mergeCell ref="AV19:AW19"/>
    <mergeCell ref="AX19:AZ19"/>
    <mergeCell ref="BA19:BB19"/>
    <mergeCell ref="BC19:BD19"/>
    <mergeCell ref="K20:S20"/>
    <mergeCell ref="T20:U20"/>
    <mergeCell ref="V20:AB20"/>
    <mergeCell ref="AC20:AD20"/>
    <mergeCell ref="AE20:AJ20"/>
    <mergeCell ref="AK20:AL20"/>
    <mergeCell ref="AM20:AP20"/>
    <mergeCell ref="AR20:BF20"/>
    <mergeCell ref="K18:R18"/>
    <mergeCell ref="S18:U18"/>
    <mergeCell ref="V18:W18"/>
    <mergeCell ref="X18:AE18"/>
    <mergeCell ref="AF18:AG18"/>
    <mergeCell ref="AH18:AI18"/>
    <mergeCell ref="AJ18:BG18"/>
    <mergeCell ref="C19:J19"/>
    <mergeCell ref="K19:N19"/>
    <mergeCell ref="O19:P19"/>
    <mergeCell ref="Q19:R19"/>
    <mergeCell ref="S19:T19"/>
    <mergeCell ref="U19:V19"/>
    <mergeCell ref="W19:X19"/>
    <mergeCell ref="Z19:AA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K16:N16"/>
    <mergeCell ref="O16:P16"/>
    <mergeCell ref="Q16:S16"/>
    <mergeCell ref="U16:X16"/>
    <mergeCell ref="Y16:BG16"/>
    <mergeCell ref="K17:N17"/>
    <mergeCell ref="O17:AG17"/>
    <mergeCell ref="AH17:AK17"/>
    <mergeCell ref="AL17:BG17"/>
    <mergeCell ref="K13:N13"/>
    <mergeCell ref="O13:Z13"/>
    <mergeCell ref="AA13:AD13"/>
    <mergeCell ref="AE13:AP13"/>
    <mergeCell ref="AQ13:AU13"/>
    <mergeCell ref="AV13:BG13"/>
    <mergeCell ref="K14:O14"/>
    <mergeCell ref="P14:BG14"/>
    <mergeCell ref="K15:N15"/>
    <mergeCell ref="O15:W15"/>
    <mergeCell ref="X15:Y15"/>
    <mergeCell ref="Z15:AL15"/>
    <mergeCell ref="AM15:AO15"/>
    <mergeCell ref="AP15:AT15"/>
    <mergeCell ref="AU15:BG15"/>
    <mergeCell ref="K11:R11"/>
    <mergeCell ref="S11:AO11"/>
    <mergeCell ref="AP11:AT11"/>
    <mergeCell ref="AU11:BG11"/>
    <mergeCell ref="K12:N12"/>
    <mergeCell ref="O12:P12"/>
    <mergeCell ref="Q12:S12"/>
    <mergeCell ref="U12:X12"/>
    <mergeCell ref="Y12:BG12"/>
    <mergeCell ref="C6:AN6"/>
    <mergeCell ref="AO6:AS6"/>
    <mergeCell ref="AT6:AW6"/>
    <mergeCell ref="AX6:AY6"/>
    <mergeCell ref="AZ6:BA6"/>
    <mergeCell ref="BB6:BC6"/>
    <mergeCell ref="BD6:BE6"/>
    <mergeCell ref="BF6:BG6"/>
    <mergeCell ref="C9:BH9"/>
    <mergeCell ref="A1:BH1"/>
    <mergeCell ref="C2:AL2"/>
    <mergeCell ref="C3:AL3"/>
    <mergeCell ref="C4:W4"/>
    <mergeCell ref="X4:AL4"/>
    <mergeCell ref="AM4:AN4"/>
    <mergeCell ref="C5:W5"/>
    <mergeCell ref="X5:AL5"/>
    <mergeCell ref="AM5:AN5"/>
  </mergeCells>
  <phoneticPr fontId="15"/>
  <dataValidations count="17">
    <dataValidation type="whole" allowBlank="1" showInputMessage="1" showErrorMessage="1" error="整数を入力してください。_x000a_" sqref="AR24:AT24" xr:uid="{00000000-0002-0000-0000-000000000000}">
      <formula1>1</formula1>
      <formula2>99</formula2>
    </dataValidation>
    <dataValidation type="whole" allowBlank="1" showInputMessage="1" showErrorMessage="1" sqref="BA4" xr:uid="{00000000-0002-0000-0000-000001000000}">
      <formula1>1</formula1>
      <formula2>999</formula2>
    </dataValidation>
    <dataValidation type="whole" allowBlank="1" showErrorMessage="1" errorTitle="年" error="2021年以降の西暦４桁を入力してください。" prompt="西暦４桁" sqref="K19:N19" xr:uid="{00000000-0002-0000-0000-000002000000}">
      <formula1>2021</formula1>
      <formula2>9999</formula2>
    </dataValidation>
    <dataValidation type="whole" allowBlank="1" showErrorMessage="1" error="2021年以降の西暦４桁を入力してください。" prompt="西暦４桁" sqref="AT6:AW6" xr:uid="{00000000-0002-0000-0000-000003000000}">
      <formula1>2021</formula1>
      <formula2>9999</formula2>
    </dataValidation>
    <dataValidation type="whole" allowBlank="1" showInputMessage="1" showErrorMessage="1" error="1～12" sqref="AZ6:BA6" xr:uid="{00000000-0002-0000-0000-000004000000}">
      <formula1>1</formula1>
      <formula2>12</formula2>
    </dataValidation>
    <dataValidation type="whole" allowBlank="1" showInputMessage="1" showErrorMessage="1" errorTitle="日" error="この日は存在しません。" sqref="BD6:BE6 U19:V19" xr:uid="{00000000-0002-0000-0000-000005000000}">
      <formula1>1</formula1>
      <formula2>DAY(EOMONTH(DATE(K6,Q6,1),0))</formula2>
    </dataValidation>
    <dataValidation type="whole" allowBlank="1" showInputMessage="1" showErrorMessage="1" sqref="Q12:S12 Q16:S16" xr:uid="{00000000-0002-0000-0000-000006000000}">
      <formula1>0</formula1>
      <formula2>999</formula2>
    </dataValidation>
    <dataValidation type="whole" allowBlank="1" showInputMessage="1" showErrorMessage="1" sqref="Q19:R19 Z44:AB44" xr:uid="{00000000-0002-0000-0000-000007000000}">
      <formula1>1</formula1>
      <formula2>12</formula2>
    </dataValidation>
    <dataValidation type="whole" allowBlank="1" showInputMessage="1" showErrorMessage="1" sqref="U12:X12 U16:X16" xr:uid="{00000000-0002-0000-0000-000008000000}">
      <formula1>0</formula1>
      <formula2>9999</formula2>
    </dataValidation>
    <dataValidation allowBlank="1" showErrorMessage="1" prompt="4時間以下： 6,,500円_x000a_5時間　　　： 7,500円_x000a_6時間　　　： 8,500円_x000a_7時間　　　： 9,500円_x000a_8時間　　　：10,500円_x000a_9時間　　　：11,500円" sqref="S45:X45" xr:uid="{00000000-0002-0000-0000-000009000000}"/>
    <dataValidation type="whole" allowBlank="1" showInputMessage="1" showErrorMessage="1" errorTitle="時" error="1～24の整数を入力してください。" sqref="AC19:AD19" xr:uid="{00000000-0002-0000-0000-00000A000000}">
      <formula1>1</formula1>
      <formula2>24</formula2>
    </dataValidation>
    <dataValidation type="list" allowBlank="1" showInputMessage="1" showErrorMessage="1" sqref="T20 AC20 AK20 K23 Z23 AE23 AL23 AQ23 AW23 U24 AA24 AG24 S30:S33 AP30:AP33 AX30:AX33" xr:uid="{00000000-0002-0000-0000-00000B000000}">
      <formula1>"○,　"</formula1>
    </dataValidation>
    <dataValidation type="whole" allowBlank="1" showInputMessage="1" showErrorMessage="1" error="0～59の整数を入力してください。" sqref="AG19:AH19 AQ19:AR19" xr:uid="{00000000-0002-0000-0000-00000C000000}">
      <formula1>0</formula1>
      <formula2>59</formula2>
    </dataValidation>
    <dataValidation type="whole" allowBlank="1" showInputMessage="1" showErrorMessage="1" errorTitle="時" error="開始時間より後の時間を、1～24の整数を入力してください。" sqref="AM19:AN19" xr:uid="{00000000-0002-0000-0000-00000D000000}">
      <formula1>AC19</formula1>
      <formula2>24</formula2>
    </dataValidation>
    <dataValidation type="whole" allowBlank="1" showErrorMessage="1" errorTitle="年" error="西暦４桁" prompt="西暦４桁" sqref="S44:W44" xr:uid="{00000000-0002-0000-0000-00000E000000}">
      <formula1>2021</formula1>
      <formula2>9999</formula2>
    </dataValidation>
    <dataValidation type="whole" allowBlank="1" showInputMessage="1" showErrorMessage="1" sqref="AE44:AG44" xr:uid="{00000000-0002-0000-0000-00000F000000}">
      <formula1>1</formula1>
      <formula2>31</formula2>
    </dataValidation>
    <dataValidation type="whole" allowBlank="1" showErrorMessage="1" errorTitle="年度番号" error="例）2022年度なら322" promptTitle="年度番号" prompt="例：2022年度322" sqref="AU4:AX5" xr:uid="{00000000-0002-0000-0000-000010000000}">
      <formula1>321</formula1>
      <formula2>399</formula2>
    </dataValidation>
  </dataValidations>
  <pageMargins left="0.59055118110236204" right="0" top="0" bottom="0" header="0.511811023622047" footer="0.27559055118110198"/>
  <pageSetup paperSize="9" scale="99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申込書（修学旅行）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　明志</dc:creator>
  <cp:lastModifiedBy>山中理之</cp:lastModifiedBy>
  <cp:lastPrinted>2023-05-26T01:12:00Z</cp:lastPrinted>
  <dcterms:created xsi:type="dcterms:W3CDTF">2003-11-28T07:04:00Z</dcterms:created>
  <dcterms:modified xsi:type="dcterms:W3CDTF">2023-05-29T10:28:03Z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